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13_ncr:1_{EDD801FE-E739-472A-8BCD-DAB9E3BF888A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I119" i="1"/>
  <c r="H119" i="1"/>
  <c r="G119" i="1"/>
  <c r="I195" i="1"/>
  <c r="J195" i="1"/>
  <c r="H195" i="1"/>
  <c r="G195" i="1"/>
  <c r="J176" i="1"/>
  <c r="I176" i="1"/>
  <c r="H176" i="1"/>
  <c r="G176" i="1"/>
  <c r="G157" i="1"/>
  <c r="J157" i="1"/>
  <c r="I157" i="1"/>
  <c r="H157" i="1"/>
  <c r="G138" i="1"/>
  <c r="J138" i="1"/>
  <c r="I138" i="1"/>
  <c r="H138" i="1"/>
  <c r="J100" i="1"/>
  <c r="I100" i="1"/>
  <c r="H100" i="1"/>
  <c r="G100" i="1"/>
  <c r="J81" i="1"/>
  <c r="F62" i="1"/>
  <c r="H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<sst xmlns="http://schemas.openxmlformats.org/spreadsheetml/2006/main" count="250" uniqueCount="76">
  <si>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</si>
  <si>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</si>
  <si>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</si>
  <si>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</si>
  <si>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</si>
  <si>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</si>
  <si>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</si>
  <si>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</si>
  <si>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</si>
  <si>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</si>
  <si>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</si>
  <si>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</si>
  <si>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</si>
  <si>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</si>
  <si>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</si>
  <si>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</si>
  <si>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</si>
  <si>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</si>
  <si>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</si>
  <si>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</si>
  <si>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</si>
  <si>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</si>
  <si>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</si>
  <si>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</si>
  <si>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</si>
  <si>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</si>
  <si>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</si>
  <si>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</si>
  <si>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</si>
  <si>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</si>
  <si>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</si>
  <si>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</si>
  <si>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</si>
  <si>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</si>
  <si>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</si>
  <si>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Муниципальное казенное общеобразовательное учреждение "Основная общеобразовательная школа", с. Климов - завод Юхновского района Калужской области</t>
  </si>
  <si>
    <t>директор</t>
  </si>
  <si>
    <t>Швайко Татьяна Владимировна</t>
  </si>
  <si>
    <t>01.10.2023 г.</t>
  </si>
  <si>
    <t>Салат из белокачанной капусты</t>
  </si>
  <si>
    <t>Суп гороховый</t>
  </si>
  <si>
    <t>Котлета рубленная из мяса птицы</t>
  </si>
  <si>
    <t>Макароны отварные</t>
  </si>
  <si>
    <t>Чай с сахаром ии лимоном</t>
  </si>
  <si>
    <t>хлеб пшеничный</t>
  </si>
  <si>
    <t>б/н</t>
  </si>
  <si>
    <t>Салат из моркови с яблоками</t>
  </si>
  <si>
    <t>Суп куриный с макаронными изделиями</t>
  </si>
  <si>
    <t>Котлета рыбная</t>
  </si>
  <si>
    <t>Пюре картофельное</t>
  </si>
  <si>
    <t>Какао с молоком</t>
  </si>
  <si>
    <t>Хлеб пшеничный</t>
  </si>
  <si>
    <t>Щи из свежей капусты с картофелем</t>
  </si>
  <si>
    <t>Рис отварной</t>
  </si>
  <si>
    <t>Птица отварная</t>
  </si>
  <si>
    <t>Компот из смеси сухофруктов</t>
  </si>
  <si>
    <t>бананы свежие</t>
  </si>
  <si>
    <t>368г</t>
  </si>
  <si>
    <t>Салат из свеклы с зеленым горошком</t>
  </si>
  <si>
    <t>Рассольник "Петербургский"</t>
  </si>
  <si>
    <t>Сосиска отварная</t>
  </si>
  <si>
    <t>Капуста тушеная</t>
  </si>
  <si>
    <t>Кисель</t>
  </si>
  <si>
    <t>Суп картофельный</t>
  </si>
  <si>
    <t>Гуляш</t>
  </si>
  <si>
    <t>Каша гречневая рассыпчатая</t>
  </si>
  <si>
    <t>Чай с сахаром и лимоном</t>
  </si>
  <si>
    <t>Суп картофельный с фрикадельками</t>
  </si>
  <si>
    <t>Рыба припущенная</t>
  </si>
  <si>
    <t>Борщ с капустой и картофелем</t>
  </si>
  <si>
    <t>Мясо тущеное с овощами</t>
  </si>
  <si>
    <t xml:space="preserve">Хлеб пшеничный </t>
  </si>
  <si>
    <t>Суп крестьянский с гречневой крупой м куриным мясом</t>
  </si>
  <si>
    <t>Кофейный напиток</t>
  </si>
  <si>
    <t>Салат изморкови с яблоками</t>
  </si>
  <si>
    <t>Суп картофельный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</si>
</sst>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M54" sqref="M5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0" t="s">
        <v>35</v>
      </c>
      <c r="D1" s="51"/>
      <c r="E1" s="51"/>
      <c r="F1" s="12" t="s">
        <v>16</v>
      </c>
      <c r="G1" s="2" t="s">
        <v>17</v>
      </c>
      <c r="H1" s="52" t="s">
        <v>36</v>
      </c>
      <c r="I1" s="52"/>
      <c r="J1" s="52"/>
      <c r="K1" s="52"/>
    </row>
    <row r="2" spans="1:11" ht="17.399999999999999" x14ac:dyDescent="0.25">
      <c r="A2" s="35" t="s">
        <v>6</v>
      </c>
      <c r="C2" s="2"/>
      <c r="G2" s="2" t="s">
        <v>18</v>
      </c>
      <c r="H2" s="52" t="s">
        <v>37</v>
      </c>
      <c r="I2" s="52"/>
      <c r="J2" s="52"/>
      <c r="K2" s="52"/>
    </row>
    <row r="3" spans="1:11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53" t="s">
        <v>38</v>
      </c>
      <c r="I3" s="53"/>
      <c r="J3" s="53"/>
      <c r="K3" s="53"/>
    </row>
    <row r="4" spans="1:11" ht="13.8" thickBot="1" x14ac:dyDescent="0.3">
      <c r="C4" s="2"/>
      <c r="D4" s="4"/>
    </row>
    <row r="5" spans="1:11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</row>
    <row r="7" spans="1:11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</row>
    <row r="9" spans="1:11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</row>
    <row r="10" spans="1:11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0.85</v>
      </c>
      <c r="H14" s="43">
        <v>3.05</v>
      </c>
      <c r="I14" s="43">
        <v>5.41</v>
      </c>
      <c r="J14" s="43">
        <v>52.44</v>
      </c>
      <c r="K14" s="44">
        <v>43</v>
      </c>
    </row>
    <row r="15" spans="1:11" ht="14.4" x14ac:dyDescent="0.3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4.3899999999999997</v>
      </c>
      <c r="H15" s="43">
        <v>4.22</v>
      </c>
      <c r="I15" s="43">
        <v>13.06</v>
      </c>
      <c r="J15" s="43">
        <v>107.8</v>
      </c>
      <c r="K15" s="44">
        <v>206</v>
      </c>
    </row>
    <row r="16" spans="1:11" ht="14.4" x14ac:dyDescent="0.3">
      <c r="A16" s="23"/>
      <c r="B16" s="15"/>
      <c r="C16" s="11"/>
      <c r="D16" s="7" t="s">
        <v>28</v>
      </c>
      <c r="E16" s="42" t="s">
        <v>41</v>
      </c>
      <c r="F16" s="43">
        <v>80</v>
      </c>
      <c r="G16" s="43">
        <v>9.6999999999999993</v>
      </c>
      <c r="H16" s="43">
        <v>13.92</v>
      </c>
      <c r="I16" s="43">
        <v>7.89</v>
      </c>
      <c r="J16" s="43">
        <v>196</v>
      </c>
      <c r="K16" s="44">
        <v>307</v>
      </c>
    </row>
    <row r="17" spans="1:11" ht="14.4" x14ac:dyDescent="0.3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168.45</v>
      </c>
      <c r="K17" s="44">
        <v>688</v>
      </c>
    </row>
    <row r="18" spans="1:11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0.2</v>
      </c>
      <c r="H18" s="43">
        <v>0</v>
      </c>
      <c r="I18" s="43">
        <v>10.1</v>
      </c>
      <c r="J18" s="43">
        <v>42.2</v>
      </c>
      <c r="K18" s="44">
        <v>943</v>
      </c>
    </row>
    <row r="19" spans="1:11" ht="14.4" x14ac:dyDescent="0.3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3.1</v>
      </c>
      <c r="H19" s="43">
        <v>0.2</v>
      </c>
      <c r="I19" s="43">
        <v>20.100000000000001</v>
      </c>
      <c r="J19" s="43">
        <v>94.7</v>
      </c>
      <c r="K19" s="44" t="s">
        <v>45</v>
      </c>
    </row>
    <row r="20" spans="1:11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1">SUM(G14:G22)</f>
        <v>23.759999999999998</v>
      </c>
      <c r="H23" s="19">
        <f t="shared" si="1"/>
        <v>25.909999999999997</v>
      </c>
      <c r="I23" s="19">
        <f t="shared" si="1"/>
        <v>83.01</v>
      </c>
      <c r="J23" s="19">
        <f t="shared" si="1"/>
        <v>661.59000000000015</v>
      </c>
      <c r="K23" s="25"/>
    </row>
    <row r="24" spans="1:11" ht="15" thickBot="1" x14ac:dyDescent="0.3">
      <c r="A24" s="29">
        <f>A6</f>
        <v>1</v>
      </c>
      <c r="B24" s="30">
        <f>B6</f>
        <v>1</v>
      </c>
      <c r="C24" s="47" t="s">
        <v>4</v>
      </c>
      <c r="D24" s="48"/>
      <c r="E24" s="31"/>
      <c r="F24" s="32">
        <f>F13+F23</f>
        <v>730</v>
      </c>
      <c r="G24" s="32">
        <f t="shared" ref="G24:J24" si="2">G13+G23</f>
        <v>23.759999999999998</v>
      </c>
      <c r="H24" s="32">
        <f t="shared" si="2"/>
        <v>25.909999999999997</v>
      </c>
      <c r="I24" s="32">
        <f t="shared" si="2"/>
        <v>83.01</v>
      </c>
      <c r="J24" s="32">
        <f t="shared" si="2"/>
        <v>661.59000000000015</v>
      </c>
      <c r="K24" s="32"/>
    </row>
    <row r="25" spans="1:11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</row>
    <row r="26" spans="1:11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</row>
    <row r="28" spans="1:11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</row>
    <row r="29" spans="1:11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</row>
    <row r="33" spans="1:11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100</v>
      </c>
      <c r="G33" s="43">
        <v>1.08</v>
      </c>
      <c r="H33" s="43">
        <v>0.18</v>
      </c>
      <c r="I33" s="43">
        <v>8.6199999999999992</v>
      </c>
      <c r="J33" s="43">
        <v>40.4</v>
      </c>
      <c r="K33" s="44">
        <v>38</v>
      </c>
    </row>
    <row r="34" spans="1:11" ht="14.4" x14ac:dyDescent="0.3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5.87</v>
      </c>
      <c r="H34" s="43">
        <v>3.86</v>
      </c>
      <c r="I34" s="43">
        <v>9.5500000000000007</v>
      </c>
      <c r="J34" s="43">
        <v>101.47</v>
      </c>
      <c r="K34" s="44">
        <v>170</v>
      </c>
    </row>
    <row r="35" spans="1:11" ht="14.4" x14ac:dyDescent="0.3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14.99</v>
      </c>
      <c r="H35" s="43">
        <v>5.09</v>
      </c>
      <c r="I35" s="43">
        <v>9.59</v>
      </c>
      <c r="J35" s="43">
        <v>143.75</v>
      </c>
      <c r="K35" s="44">
        <v>255</v>
      </c>
    </row>
    <row r="36" spans="1:11" ht="14.4" x14ac:dyDescent="0.3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3.06</v>
      </c>
      <c r="H36" s="43">
        <v>4.8</v>
      </c>
      <c r="I36" s="43">
        <v>20.45</v>
      </c>
      <c r="J36" s="43">
        <v>137.25</v>
      </c>
      <c r="K36" s="44">
        <v>694</v>
      </c>
    </row>
    <row r="37" spans="1:11" ht="14.4" x14ac:dyDescent="0.3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3.52</v>
      </c>
      <c r="H37" s="43">
        <v>3.72</v>
      </c>
      <c r="I37" s="43">
        <v>25.49</v>
      </c>
      <c r="J37" s="43">
        <v>145.19999999999999</v>
      </c>
      <c r="K37" s="44">
        <v>959</v>
      </c>
    </row>
    <row r="38" spans="1:11" ht="14.4" x14ac:dyDescent="0.3">
      <c r="A38" s="14"/>
      <c r="B38" s="15"/>
      <c r="C38" s="11"/>
      <c r="D38" s="7" t="s">
        <v>31</v>
      </c>
      <c r="E38" s="42" t="s">
        <v>51</v>
      </c>
      <c r="F38" s="43">
        <v>40</v>
      </c>
      <c r="G38" s="43">
        <v>3.1</v>
      </c>
      <c r="H38" s="43">
        <v>0.2</v>
      </c>
      <c r="I38" s="43">
        <v>20.100000000000001</v>
      </c>
      <c r="J38" s="43">
        <v>94.7</v>
      </c>
      <c r="K38" s="44" t="s">
        <v>45</v>
      </c>
    </row>
    <row r="39" spans="1:11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 x14ac:dyDescent="0.3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7">SUM(G33:G41)</f>
        <v>31.62</v>
      </c>
      <c r="H42" s="19">
        <f t="shared" ref="H42" si="8">SUM(H33:H41)</f>
        <v>17.849999999999998</v>
      </c>
      <c r="I42" s="19">
        <f t="shared" ref="I42" si="9">SUM(I33:I41)</f>
        <v>93.800000000000011</v>
      </c>
      <c r="J42" s="19">
        <f t="shared" ref="J42" si="10">SUM(J33:J41)</f>
        <v>662.77</v>
      </c>
      <c r="K42" s="25"/>
    </row>
    <row r="43" spans="1:11" ht="15.75" customHeight="1" thickBot="1" x14ac:dyDescent="0.3">
      <c r="A43" s="33">
        <f>A25</f>
        <v>1</v>
      </c>
      <c r="B43" s="33">
        <f>B25</f>
        <v>2</v>
      </c>
      <c r="C43" s="47" t="s">
        <v>4</v>
      </c>
      <c r="D43" s="48"/>
      <c r="E43" s="31"/>
      <c r="F43" s="32">
        <f>F32+F42</f>
        <v>790</v>
      </c>
      <c r="G43" s="32">
        <f t="shared" ref="G43" si="11">G32+G42</f>
        <v>31.62</v>
      </c>
      <c r="H43" s="32">
        <f t="shared" ref="H43" si="12">H32+H42</f>
        <v>17.849999999999998</v>
      </c>
      <c r="I43" s="32">
        <f t="shared" ref="I43" si="13">I32+I42</f>
        <v>93.800000000000011</v>
      </c>
      <c r="J43" s="32">
        <f t="shared" ref="J43" si="14">J32+J42</f>
        <v>662.77</v>
      </c>
      <c r="K43" s="32"/>
    </row>
    <row r="44" spans="1:11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</row>
    <row r="45" spans="1:11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</row>
    <row r="47" spans="1:11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</row>
    <row r="48" spans="1:11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" si="18">SUM(J44:J50)</f>
        <v>0</v>
      </c>
      <c r="K51" s="25"/>
    </row>
    <row r="52" spans="1:11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4.4" x14ac:dyDescent="0.3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1.4</v>
      </c>
      <c r="H53" s="43">
        <v>3.91</v>
      </c>
      <c r="I53" s="43">
        <v>6.79</v>
      </c>
      <c r="J53" s="43">
        <v>67.8</v>
      </c>
      <c r="K53" s="44">
        <v>187</v>
      </c>
    </row>
    <row r="54" spans="1:11" ht="14.4" x14ac:dyDescent="0.3">
      <c r="A54" s="23"/>
      <c r="B54" s="15"/>
      <c r="C54" s="11"/>
      <c r="D54" s="7" t="s">
        <v>28</v>
      </c>
      <c r="E54" s="42" t="s">
        <v>54</v>
      </c>
      <c r="F54" s="43">
        <v>80</v>
      </c>
      <c r="G54" s="43">
        <v>16.88</v>
      </c>
      <c r="H54" s="43">
        <v>10.88</v>
      </c>
      <c r="I54" s="43">
        <v>0</v>
      </c>
      <c r="J54" s="43">
        <v>165</v>
      </c>
      <c r="K54" s="44">
        <v>637</v>
      </c>
    </row>
    <row r="55" spans="1:11" ht="14.4" x14ac:dyDescent="0.3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2.38</v>
      </c>
      <c r="H55" s="43">
        <v>5.26</v>
      </c>
      <c r="I55" s="43">
        <v>1.24</v>
      </c>
      <c r="J55" s="43">
        <v>162.30000000000001</v>
      </c>
      <c r="K55" s="44">
        <v>304</v>
      </c>
    </row>
    <row r="56" spans="1:11" ht="14.4" x14ac:dyDescent="0.3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>
        <v>868</v>
      </c>
    </row>
    <row r="57" spans="1:11" ht="14.4" x14ac:dyDescent="0.3">
      <c r="A57" s="23"/>
      <c r="B57" s="15"/>
      <c r="C57" s="11"/>
      <c r="D57" s="7" t="s">
        <v>31</v>
      </c>
      <c r="E57" s="42" t="s">
        <v>51</v>
      </c>
      <c r="F57" s="43">
        <v>40</v>
      </c>
      <c r="G57" s="43">
        <v>3.1</v>
      </c>
      <c r="H57" s="43">
        <v>0.2</v>
      </c>
      <c r="I57" s="43">
        <v>20.100000000000001</v>
      </c>
      <c r="J57" s="43">
        <v>94.7</v>
      </c>
      <c r="K57" s="44" t="s">
        <v>45</v>
      </c>
    </row>
    <row r="58" spans="1:11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4.4" x14ac:dyDescent="0.3">
      <c r="A59" s="23"/>
      <c r="B59" s="15"/>
      <c r="C59" s="11"/>
      <c r="D59" s="6"/>
      <c r="E59" s="42" t="s">
        <v>56</v>
      </c>
      <c r="F59" s="43">
        <v>100</v>
      </c>
      <c r="G59" s="43">
        <v>1.5</v>
      </c>
      <c r="H59" s="43">
        <v>0.5</v>
      </c>
      <c r="I59" s="43">
        <v>21</v>
      </c>
      <c r="J59" s="43">
        <v>95</v>
      </c>
      <c r="K59" s="44" t="s">
        <v>57</v>
      </c>
    </row>
    <row r="60" spans="1:11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4" x14ac:dyDescent="0.3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19">SUM(G52:G60)</f>
        <v>25.299999999999997</v>
      </c>
      <c r="H61" s="19">
        <f t="shared" ref="H61" si="20">SUM(H52:H60)</f>
        <v>20.75</v>
      </c>
      <c r="I61" s="19">
        <f t="shared" ref="I61" si="21">SUM(I52:I60)</f>
        <v>73.89</v>
      </c>
      <c r="J61" s="19">
        <f t="shared" ref="J61" si="22">SUM(J52:J60)</f>
        <v>679</v>
      </c>
      <c r="K61" s="25"/>
    </row>
    <row r="62" spans="1:11" ht="15.75" customHeight="1" thickBot="1" x14ac:dyDescent="0.3">
      <c r="A62" s="29">
        <f>A44</f>
        <v>1</v>
      </c>
      <c r="B62" s="30">
        <f>B44</f>
        <v>3</v>
      </c>
      <c r="C62" s="47" t="s">
        <v>4</v>
      </c>
      <c r="D62" s="48"/>
      <c r="E62" s="31"/>
      <c r="F62" s="32">
        <f>F51+F61</f>
        <v>770</v>
      </c>
      <c r="G62" s="32">
        <f t="shared" ref="G62" si="23">G51+G61</f>
        <v>25.299999999999997</v>
      </c>
      <c r="H62" s="32">
        <f t="shared" ref="H62" si="24">H51+H61</f>
        <v>20.75</v>
      </c>
      <c r="I62" s="32">
        <f t="shared" ref="I62" si="25">I51+I61</f>
        <v>73.89</v>
      </c>
      <c r="J62" s="32">
        <f t="shared" ref="J62" si="26">J51+J61</f>
        <v>679</v>
      </c>
      <c r="K62" s="32"/>
    </row>
    <row r="63" spans="1:11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</row>
    <row r="64" spans="1:11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</row>
    <row r="66" spans="1:11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</row>
    <row r="67" spans="1:11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" si="30">SUM(J63:J69)</f>
        <v>0</v>
      </c>
      <c r="K70" s="25"/>
    </row>
    <row r="71" spans="1:11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100</v>
      </c>
      <c r="G71" s="43">
        <v>1.66</v>
      </c>
      <c r="H71" s="43">
        <v>4.18</v>
      </c>
      <c r="I71" s="43">
        <v>8.19</v>
      </c>
      <c r="J71" s="43">
        <v>77.099999999999994</v>
      </c>
      <c r="K71" s="44">
        <v>34</v>
      </c>
    </row>
    <row r="72" spans="1:11" ht="14.4" x14ac:dyDescent="0.3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1.68</v>
      </c>
      <c r="H72" s="43">
        <v>4.09</v>
      </c>
      <c r="I72" s="43">
        <v>13.27</v>
      </c>
      <c r="J72" s="43">
        <v>96.6</v>
      </c>
      <c r="K72" s="44">
        <v>197</v>
      </c>
    </row>
    <row r="73" spans="1:11" ht="14.4" x14ac:dyDescent="0.3">
      <c r="A73" s="23"/>
      <c r="B73" s="15"/>
      <c r="C73" s="11"/>
      <c r="D73" s="7" t="s">
        <v>28</v>
      </c>
      <c r="E73" s="42" t="s">
        <v>60</v>
      </c>
      <c r="F73" s="43">
        <v>80</v>
      </c>
      <c r="G73" s="43">
        <v>8.32</v>
      </c>
      <c r="H73" s="43">
        <v>16</v>
      </c>
      <c r="I73" s="43">
        <v>16.96</v>
      </c>
      <c r="J73" s="43">
        <v>179.2</v>
      </c>
      <c r="K73" s="44">
        <v>536</v>
      </c>
    </row>
    <row r="74" spans="1:11" ht="14.4" x14ac:dyDescent="0.3">
      <c r="A74" s="23"/>
      <c r="B74" s="15"/>
      <c r="C74" s="11"/>
      <c r="D74" s="7" t="s">
        <v>29</v>
      </c>
      <c r="E74" s="42" t="s">
        <v>61</v>
      </c>
      <c r="F74" s="43">
        <v>180</v>
      </c>
      <c r="G74" s="43">
        <v>3.33</v>
      </c>
      <c r="H74" s="43">
        <v>7.77</v>
      </c>
      <c r="I74" s="43">
        <v>41.42</v>
      </c>
      <c r="J74" s="43">
        <v>256.23</v>
      </c>
      <c r="K74" s="44">
        <v>336</v>
      </c>
    </row>
    <row r="75" spans="1:11" ht="14.4" x14ac:dyDescent="0.3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</v>
      </c>
      <c r="H75" s="43">
        <v>0</v>
      </c>
      <c r="I75" s="43">
        <v>30.6</v>
      </c>
      <c r="J75" s="43">
        <v>118</v>
      </c>
      <c r="K75" s="44">
        <v>874</v>
      </c>
    </row>
    <row r="76" spans="1:11" ht="14.4" x14ac:dyDescent="0.3">
      <c r="A76" s="23"/>
      <c r="B76" s="15"/>
      <c r="C76" s="11"/>
      <c r="D76" s="7" t="s">
        <v>31</v>
      </c>
      <c r="E76" s="42" t="s">
        <v>51</v>
      </c>
      <c r="F76" s="43">
        <v>40</v>
      </c>
      <c r="G76" s="43">
        <v>3.1</v>
      </c>
      <c r="H76" s="43">
        <v>0.2</v>
      </c>
      <c r="I76" s="43">
        <v>20.100000000000001</v>
      </c>
      <c r="J76" s="43">
        <v>94.7</v>
      </c>
      <c r="K76" s="44" t="s">
        <v>45</v>
      </c>
    </row>
    <row r="77" spans="1:11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4" x14ac:dyDescent="0.3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1">SUM(G71:G79)</f>
        <v>18.09</v>
      </c>
      <c r="H80" s="19">
        <f t="shared" ref="H80" si="32">SUM(H71:H79)</f>
        <v>32.24</v>
      </c>
      <c r="I80" s="19">
        <f t="shared" ref="I80" si="33">SUM(I71:I79)</f>
        <v>130.54</v>
      </c>
      <c r="J80" s="19">
        <f t="shared" ref="J80" si="34">SUM(J71:J79)</f>
        <v>821.83</v>
      </c>
      <c r="K80" s="25"/>
    </row>
    <row r="81" spans="1:11" ht="15.75" customHeight="1" thickBot="1" x14ac:dyDescent="0.3">
      <c r="A81" s="29">
        <f>A63</f>
        <v>1</v>
      </c>
      <c r="B81" s="30">
        <f>B63</f>
        <v>4</v>
      </c>
      <c r="C81" s="47" t="s">
        <v>4</v>
      </c>
      <c r="D81" s="48"/>
      <c r="E81" s="31"/>
      <c r="F81" s="32">
        <f>F70+F80</f>
        <v>800</v>
      </c>
      <c r="G81" s="32">
        <f t="shared" ref="G81" si="35">G70+G80</f>
        <v>18.09</v>
      </c>
      <c r="H81" s="32">
        <f t="shared" ref="H81" si="36">H70+H80</f>
        <v>32.24</v>
      </c>
      <c r="I81" s="32">
        <f t="shared" ref="I81" si="37">I70+I80</f>
        <v>130.54</v>
      </c>
      <c r="J81" s="32">
        <f t="shared" ref="J81" si="38">J70+J80</f>
        <v>821.83</v>
      </c>
      <c r="K81" s="32"/>
    </row>
    <row r="82" spans="1:11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</row>
    <row r="83" spans="1:11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</row>
    <row r="85" spans="1:11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</row>
    <row r="86" spans="1:11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" si="42">SUM(J82:J88)</f>
        <v>0</v>
      </c>
      <c r="K89" s="25"/>
    </row>
    <row r="90" spans="1:11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4.4" x14ac:dyDescent="0.3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1.87</v>
      </c>
      <c r="H91" s="43">
        <v>2.2599999999999998</v>
      </c>
      <c r="I91" s="43">
        <v>13.31</v>
      </c>
      <c r="J91" s="43">
        <v>81</v>
      </c>
      <c r="K91" s="44">
        <v>200</v>
      </c>
    </row>
    <row r="92" spans="1:11" ht="14.4" x14ac:dyDescent="0.3">
      <c r="A92" s="23"/>
      <c r="B92" s="15"/>
      <c r="C92" s="11"/>
      <c r="D92" s="7" t="s">
        <v>28</v>
      </c>
      <c r="E92" s="42" t="s">
        <v>64</v>
      </c>
      <c r="F92" s="43">
        <v>80</v>
      </c>
      <c r="G92" s="43">
        <v>19.72</v>
      </c>
      <c r="H92" s="43">
        <v>17.89</v>
      </c>
      <c r="I92" s="43">
        <v>4.76</v>
      </c>
      <c r="J92" s="43">
        <v>168.2</v>
      </c>
      <c r="K92" s="44">
        <v>591</v>
      </c>
    </row>
    <row r="93" spans="1:11" ht="14.4" x14ac:dyDescent="0.3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7.46</v>
      </c>
      <c r="H93" s="43">
        <v>5.61</v>
      </c>
      <c r="I93" s="43">
        <v>35.840000000000003</v>
      </c>
      <c r="J93" s="43">
        <v>230.45</v>
      </c>
      <c r="K93" s="44">
        <v>679</v>
      </c>
    </row>
    <row r="94" spans="1:11" ht="14.4" x14ac:dyDescent="0.3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</v>
      </c>
      <c r="H94" s="43">
        <v>0</v>
      </c>
      <c r="I94" s="43">
        <v>10.1</v>
      </c>
      <c r="J94" s="43">
        <v>42.2</v>
      </c>
      <c r="K94" s="44">
        <v>943</v>
      </c>
    </row>
    <row r="95" spans="1:11" ht="14.4" x14ac:dyDescent="0.3">
      <c r="A95" s="23"/>
      <c r="B95" s="15"/>
      <c r="C95" s="11"/>
      <c r="D95" s="7" t="s">
        <v>31</v>
      </c>
      <c r="E95" s="42" t="s">
        <v>51</v>
      </c>
      <c r="F95" s="43">
        <v>40</v>
      </c>
      <c r="G95" s="43">
        <v>3.1</v>
      </c>
      <c r="H95" s="43">
        <v>0.2</v>
      </c>
      <c r="I95" s="43">
        <v>20.100000000000001</v>
      </c>
      <c r="J95" s="43">
        <v>94.7</v>
      </c>
      <c r="K95" s="44">
        <v>368</v>
      </c>
    </row>
    <row r="96" spans="1:11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4" x14ac:dyDescent="0.3">
      <c r="A99" s="24"/>
      <c r="B99" s="17"/>
      <c r="C99" s="8"/>
      <c r="D99" s="18" t="s">
        <v>33</v>
      </c>
      <c r="E99" s="9"/>
      <c r="F99" s="19">
        <f>SUM(F90:F98)</f>
        <v>670</v>
      </c>
      <c r="G99" s="19">
        <f t="shared" ref="G99" si="43">SUM(G90:G98)</f>
        <v>32.35</v>
      </c>
      <c r="H99" s="19">
        <f t="shared" ref="H99" si="44">SUM(H90:H98)</f>
        <v>25.959999999999997</v>
      </c>
      <c r="I99" s="19">
        <f t="shared" ref="I99" si="45">SUM(I90:I98)</f>
        <v>84.110000000000014</v>
      </c>
      <c r="J99" s="19">
        <f t="shared" ref="J99" si="46">SUM(J90:J98)</f>
        <v>616.55000000000007</v>
      </c>
      <c r="K99" s="25"/>
    </row>
    <row r="100" spans="1:11" ht="15.75" customHeight="1" thickBot="1" x14ac:dyDescent="0.3">
      <c r="A100" s="29">
        <f>A82</f>
        <v>1</v>
      </c>
      <c r="B100" s="30">
        <f>B82</f>
        <v>5</v>
      </c>
      <c r="C100" s="47" t="s">
        <v>4</v>
      </c>
      <c r="D100" s="48"/>
      <c r="E100" s="31"/>
      <c r="F100" s="32">
        <f>F89+F99</f>
        <v>670</v>
      </c>
      <c r="G100" s="32">
        <f t="shared" ref="G100" si="47">G89+G99</f>
        <v>32.35</v>
      </c>
      <c r="H100" s="32">
        <f t="shared" ref="H100" si="48">H89+H99</f>
        <v>25.959999999999997</v>
      </c>
      <c r="I100" s="32">
        <f t="shared" ref="I100" si="49">I89+I99</f>
        <v>84.110000000000014</v>
      </c>
      <c r="J100" s="32">
        <f t="shared" ref="J100" si="50">J89+J99</f>
        <v>616.55000000000007</v>
      </c>
      <c r="K100" s="32"/>
    </row>
    <row r="101" spans="1:11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</row>
    <row r="102" spans="1:11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</row>
    <row r="104" spans="1:11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</row>
    <row r="105" spans="1:11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</row>
    <row r="109" spans="1:11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100</v>
      </c>
      <c r="G109" s="43">
        <v>1.08</v>
      </c>
      <c r="H109" s="43">
        <v>0.18</v>
      </c>
      <c r="I109" s="43">
        <v>8.6199999999999992</v>
      </c>
      <c r="J109" s="43">
        <v>40.4</v>
      </c>
      <c r="K109" s="44">
        <v>38</v>
      </c>
    </row>
    <row r="110" spans="1:11" ht="14.4" x14ac:dyDescent="0.3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5.83</v>
      </c>
      <c r="H110" s="43">
        <v>4.5599999999999996</v>
      </c>
      <c r="I110" s="43">
        <v>13.59</v>
      </c>
      <c r="J110" s="43">
        <v>118.8</v>
      </c>
      <c r="K110" s="44">
        <v>209</v>
      </c>
    </row>
    <row r="111" spans="1:11" ht="14.4" x14ac:dyDescent="0.3">
      <c r="A111" s="23"/>
      <c r="B111" s="15"/>
      <c r="C111" s="11"/>
      <c r="D111" s="7" t="s">
        <v>28</v>
      </c>
      <c r="E111" s="42" t="s">
        <v>68</v>
      </c>
      <c r="F111" s="43">
        <v>100</v>
      </c>
      <c r="G111" s="43">
        <v>17.54</v>
      </c>
      <c r="H111" s="43">
        <v>2.38</v>
      </c>
      <c r="I111" s="43">
        <v>0.31</v>
      </c>
      <c r="J111" s="43">
        <v>92.5</v>
      </c>
      <c r="K111" s="44">
        <v>245</v>
      </c>
    </row>
    <row r="112" spans="1:11" ht="14.4" x14ac:dyDescent="0.3">
      <c r="A112" s="23"/>
      <c r="B112" s="15"/>
      <c r="C112" s="11"/>
      <c r="D112" s="7" t="s">
        <v>29</v>
      </c>
      <c r="E112" s="42" t="s">
        <v>53</v>
      </c>
      <c r="F112" s="43">
        <v>150</v>
      </c>
      <c r="G112" s="43">
        <v>2.38</v>
      </c>
      <c r="H112" s="43">
        <v>5.26</v>
      </c>
      <c r="I112" s="43">
        <v>1.24</v>
      </c>
      <c r="J112" s="43">
        <v>162.30000000000001</v>
      </c>
      <c r="K112" s="44">
        <v>304</v>
      </c>
    </row>
    <row r="113" spans="1:11" ht="14.4" x14ac:dyDescent="0.3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0</v>
      </c>
      <c r="H113" s="43">
        <v>0</v>
      </c>
      <c r="I113" s="43">
        <v>30.6</v>
      </c>
      <c r="J113" s="43">
        <v>118</v>
      </c>
      <c r="K113" s="44">
        <v>874</v>
      </c>
    </row>
    <row r="114" spans="1:11" ht="14.4" x14ac:dyDescent="0.3">
      <c r="A114" s="23"/>
      <c r="B114" s="15"/>
      <c r="C114" s="11"/>
      <c r="D114" s="7" t="s">
        <v>31</v>
      </c>
      <c r="E114" s="42" t="s">
        <v>51</v>
      </c>
      <c r="F114" s="43">
        <v>40</v>
      </c>
      <c r="G114" s="43">
        <v>3.1</v>
      </c>
      <c r="H114" s="43">
        <v>0.2</v>
      </c>
      <c r="I114" s="43">
        <v>20.100000000000001</v>
      </c>
      <c r="J114" s="43">
        <v>94.7</v>
      </c>
      <c r="K114" s="44" t="s">
        <v>45</v>
      </c>
    </row>
    <row r="115" spans="1:11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4" x14ac:dyDescent="0.3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2">SUM(G109:G117)</f>
        <v>29.93</v>
      </c>
      <c r="H118" s="19">
        <f t="shared" si="52"/>
        <v>12.579999999999998</v>
      </c>
      <c r="I118" s="19">
        <f t="shared" si="52"/>
        <v>74.460000000000008</v>
      </c>
      <c r="J118" s="19">
        <f t="shared" si="52"/>
        <v>626.70000000000005</v>
      </c>
      <c r="K118" s="25"/>
    </row>
    <row r="119" spans="1:11" ht="15" thickBot="1" x14ac:dyDescent="0.3">
      <c r="A119" s="29">
        <f>A101</f>
        <v>2</v>
      </c>
      <c r="B119" s="30">
        <f>B101</f>
        <v>1</v>
      </c>
      <c r="C119" s="47" t="s">
        <v>4</v>
      </c>
      <c r="D119" s="48"/>
      <c r="E119" s="31"/>
      <c r="F119" s="32">
        <f>F108+F118</f>
        <v>790</v>
      </c>
      <c r="G119" s="32">
        <f t="shared" ref="G119" si="53">G108+G118</f>
        <v>29.93</v>
      </c>
      <c r="H119" s="32">
        <f t="shared" ref="H119" si="54">H108+H118</f>
        <v>12.579999999999998</v>
      </c>
      <c r="I119" s="32">
        <f t="shared" ref="I119" si="55">I108+I118</f>
        <v>74.460000000000008</v>
      </c>
      <c r="J119" s="32">
        <f t="shared" ref="J119" si="56">J108+J118</f>
        <v>626.70000000000005</v>
      </c>
      <c r="K119" s="32"/>
    </row>
    <row r="120" spans="1:11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</row>
    <row r="121" spans="1:11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</row>
    <row r="123" spans="1:11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</row>
    <row r="124" spans="1:11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25"/>
    </row>
    <row r="128" spans="1:11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4.4" x14ac:dyDescent="0.3">
      <c r="A129" s="14"/>
      <c r="B129" s="15"/>
      <c r="C129" s="11"/>
      <c r="D129" s="7" t="s">
        <v>27</v>
      </c>
      <c r="E129" s="42" t="s">
        <v>75</v>
      </c>
      <c r="F129" s="43">
        <v>200</v>
      </c>
      <c r="G129" s="43">
        <v>1.58</v>
      </c>
      <c r="H129" s="43">
        <v>2.19</v>
      </c>
      <c r="I129" s="43">
        <v>11.66</v>
      </c>
      <c r="J129" s="43">
        <v>72.599999999999994</v>
      </c>
      <c r="K129" s="44">
        <v>204</v>
      </c>
    </row>
    <row r="130" spans="1:11" ht="14.4" x14ac:dyDescent="0.3">
      <c r="A130" s="14"/>
      <c r="B130" s="15"/>
      <c r="C130" s="11"/>
      <c r="D130" s="7" t="s">
        <v>28</v>
      </c>
      <c r="E130" s="42" t="s">
        <v>54</v>
      </c>
      <c r="F130" s="43">
        <v>80</v>
      </c>
      <c r="G130" s="43">
        <v>16.88</v>
      </c>
      <c r="H130" s="43">
        <v>10.88</v>
      </c>
      <c r="I130" s="43">
        <v>0</v>
      </c>
      <c r="J130" s="43">
        <v>165</v>
      </c>
      <c r="K130" s="44">
        <v>637</v>
      </c>
    </row>
    <row r="131" spans="1:11" ht="14.4" x14ac:dyDescent="0.3">
      <c r="A131" s="14"/>
      <c r="B131" s="15"/>
      <c r="C131" s="11"/>
      <c r="D131" s="7" t="s">
        <v>29</v>
      </c>
      <c r="E131" s="42" t="s">
        <v>42</v>
      </c>
      <c r="F131" s="43">
        <v>150</v>
      </c>
      <c r="G131" s="43">
        <v>5.52</v>
      </c>
      <c r="H131" s="43">
        <v>4.5199999999999996</v>
      </c>
      <c r="I131" s="43">
        <v>26.45</v>
      </c>
      <c r="J131" s="43">
        <v>168.45</v>
      </c>
      <c r="K131" s="44">
        <v>688</v>
      </c>
    </row>
    <row r="132" spans="1:11" ht="14.4" x14ac:dyDescent="0.3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3.52</v>
      </c>
      <c r="H132" s="43">
        <v>3.72</v>
      </c>
      <c r="I132" s="43">
        <v>25.49</v>
      </c>
      <c r="J132" s="43">
        <v>145.19999999999999</v>
      </c>
      <c r="K132" s="44">
        <v>959</v>
      </c>
    </row>
    <row r="133" spans="1:11" ht="14.4" x14ac:dyDescent="0.3">
      <c r="A133" s="14"/>
      <c r="B133" s="15"/>
      <c r="C133" s="11"/>
      <c r="D133" s="7" t="s">
        <v>31</v>
      </c>
      <c r="E133" s="42" t="s">
        <v>51</v>
      </c>
      <c r="F133" s="43">
        <v>40</v>
      </c>
      <c r="G133" s="43">
        <v>3.1</v>
      </c>
      <c r="H133" s="43">
        <v>0.2</v>
      </c>
      <c r="I133" s="43">
        <v>20.100000000000001</v>
      </c>
      <c r="J133" s="43">
        <v>94.7</v>
      </c>
      <c r="K133" s="44" t="s">
        <v>45</v>
      </c>
    </row>
    <row r="134" spans="1:11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4" x14ac:dyDescent="0.3">
      <c r="A137" s="16"/>
      <c r="B137" s="17"/>
      <c r="C137" s="8"/>
      <c r="D137" s="18" t="s">
        <v>33</v>
      </c>
      <c r="E137" s="9"/>
      <c r="F137" s="19">
        <f>SUM(F128:F136)</f>
        <v>670</v>
      </c>
      <c r="G137" s="19">
        <f t="shared" ref="G137:J137" si="58">SUM(G128:G136)</f>
        <v>30.6</v>
      </c>
      <c r="H137" s="19">
        <f t="shared" si="58"/>
        <v>21.509999999999998</v>
      </c>
      <c r="I137" s="19">
        <f t="shared" si="58"/>
        <v>83.699999999999989</v>
      </c>
      <c r="J137" s="19">
        <f t="shared" si="58"/>
        <v>645.95000000000005</v>
      </c>
      <c r="K137" s="25"/>
    </row>
    <row r="138" spans="1:11" ht="15" thickBot="1" x14ac:dyDescent="0.3">
      <c r="A138" s="33">
        <f>A120</f>
        <v>2</v>
      </c>
      <c r="B138" s="33">
        <f>B120</f>
        <v>2</v>
      </c>
      <c r="C138" s="47" t="s">
        <v>4</v>
      </c>
      <c r="D138" s="48"/>
      <c r="E138" s="31"/>
      <c r="F138" s="32">
        <f>F127+F137</f>
        <v>670</v>
      </c>
      <c r="G138" s="32">
        <f t="shared" ref="G138" si="59">G127+G137</f>
        <v>30.6</v>
      </c>
      <c r="H138" s="32">
        <f t="shared" ref="H138" si="60">H127+H137</f>
        <v>21.509999999999998</v>
      </c>
      <c r="I138" s="32">
        <f t="shared" ref="I138" si="61">I127+I137</f>
        <v>83.699999999999989</v>
      </c>
      <c r="J138" s="32">
        <f t="shared" ref="J138" si="62">J127+J137</f>
        <v>645.95000000000005</v>
      </c>
      <c r="K138" s="32"/>
    </row>
    <row r="139" spans="1:11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</row>
    <row r="140" spans="1:11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</row>
    <row r="142" spans="1:11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</row>
    <row r="143" spans="1:11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3">SUM(G139:G145)</f>
        <v>0</v>
      </c>
      <c r="H146" s="19">
        <f t="shared" si="63"/>
        <v>0</v>
      </c>
      <c r="I146" s="19">
        <f t="shared" si="63"/>
        <v>0</v>
      </c>
      <c r="J146" s="19">
        <f t="shared" si="63"/>
        <v>0</v>
      </c>
      <c r="K146" s="25"/>
    </row>
    <row r="147" spans="1:11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4.4" x14ac:dyDescent="0.3">
      <c r="A148" s="23"/>
      <c r="B148" s="15"/>
      <c r="C148" s="11"/>
      <c r="D148" s="7" t="s">
        <v>27</v>
      </c>
      <c r="E148" s="42" t="s">
        <v>69</v>
      </c>
      <c r="F148" s="43">
        <v>200</v>
      </c>
      <c r="G148" s="43">
        <v>1.45</v>
      </c>
      <c r="H148" s="43">
        <v>3.93</v>
      </c>
      <c r="I148" s="43">
        <v>100.2</v>
      </c>
      <c r="J148" s="43">
        <v>82</v>
      </c>
      <c r="K148" s="44">
        <v>180</v>
      </c>
    </row>
    <row r="149" spans="1:11" ht="14.4" x14ac:dyDescent="0.3">
      <c r="A149" s="23"/>
      <c r="B149" s="15"/>
      <c r="C149" s="11"/>
      <c r="D149" s="7" t="s">
        <v>28</v>
      </c>
      <c r="E149" s="42" t="s">
        <v>41</v>
      </c>
      <c r="F149" s="43">
        <v>80</v>
      </c>
      <c r="G149" s="43">
        <v>9.6999999999999993</v>
      </c>
      <c r="H149" s="43">
        <v>13.92</v>
      </c>
      <c r="I149" s="43">
        <v>7.89</v>
      </c>
      <c r="J149" s="43">
        <v>196</v>
      </c>
      <c r="K149" s="44">
        <v>307</v>
      </c>
    </row>
    <row r="150" spans="1:11" ht="14.4" x14ac:dyDescent="0.3">
      <c r="A150" s="23"/>
      <c r="B150" s="15"/>
      <c r="C150" s="11"/>
      <c r="D150" s="7" t="s">
        <v>29</v>
      </c>
      <c r="E150" s="42" t="s">
        <v>65</v>
      </c>
      <c r="F150" s="43">
        <v>150</v>
      </c>
      <c r="G150" s="43">
        <v>7.46</v>
      </c>
      <c r="H150" s="43">
        <v>5.61</v>
      </c>
      <c r="I150" s="43">
        <v>35.840000000000003</v>
      </c>
      <c r="J150" s="43">
        <v>230.45</v>
      </c>
      <c r="K150" s="44">
        <v>679</v>
      </c>
    </row>
    <row r="151" spans="1:11" ht="14.4" x14ac:dyDescent="0.3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0.2</v>
      </c>
      <c r="H151" s="43">
        <v>0</v>
      </c>
      <c r="I151" s="43">
        <v>10.1</v>
      </c>
      <c r="J151" s="43">
        <v>42.2</v>
      </c>
      <c r="K151" s="44">
        <v>393</v>
      </c>
    </row>
    <row r="152" spans="1:11" ht="14.4" x14ac:dyDescent="0.3">
      <c r="A152" s="23"/>
      <c r="B152" s="15"/>
      <c r="C152" s="11"/>
      <c r="D152" s="7" t="s">
        <v>31</v>
      </c>
      <c r="E152" s="42" t="s">
        <v>51</v>
      </c>
      <c r="F152" s="43">
        <v>40</v>
      </c>
      <c r="G152" s="43">
        <v>3.1</v>
      </c>
      <c r="H152" s="43">
        <v>0.2</v>
      </c>
      <c r="I152" s="43">
        <v>20.100000000000001</v>
      </c>
      <c r="J152" s="43">
        <v>94.7</v>
      </c>
      <c r="K152" s="44" t="s">
        <v>45</v>
      </c>
    </row>
    <row r="153" spans="1:11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4" x14ac:dyDescent="0.3">
      <c r="A156" s="24"/>
      <c r="B156" s="17"/>
      <c r="C156" s="8"/>
      <c r="D156" s="18" t="s">
        <v>33</v>
      </c>
      <c r="E156" s="9"/>
      <c r="F156" s="19">
        <f>SUM(F147:F155)</f>
        <v>670</v>
      </c>
      <c r="G156" s="19">
        <f t="shared" ref="G156:J156" si="64">SUM(G147:G155)</f>
        <v>21.91</v>
      </c>
      <c r="H156" s="19">
        <f t="shared" si="64"/>
        <v>23.66</v>
      </c>
      <c r="I156" s="19">
        <f t="shared" si="64"/>
        <v>174.13</v>
      </c>
      <c r="J156" s="19">
        <f t="shared" si="64"/>
        <v>645.35</v>
      </c>
      <c r="K156" s="25"/>
    </row>
    <row r="157" spans="1:11" ht="15" thickBot="1" x14ac:dyDescent="0.3">
      <c r="A157" s="29">
        <f>A139</f>
        <v>2</v>
      </c>
      <c r="B157" s="30">
        <f>B139</f>
        <v>3</v>
      </c>
      <c r="C157" s="47" t="s">
        <v>4</v>
      </c>
      <c r="D157" s="48"/>
      <c r="E157" s="31"/>
      <c r="F157" s="32">
        <f>F146+F156</f>
        <v>670</v>
      </c>
      <c r="G157" s="32">
        <f t="shared" ref="G157" si="65">G146+G156</f>
        <v>21.91</v>
      </c>
      <c r="H157" s="32">
        <f t="shared" ref="H157" si="66">H146+H156</f>
        <v>23.66</v>
      </c>
      <c r="I157" s="32">
        <f t="shared" ref="I157" si="67">I146+I156</f>
        <v>174.13</v>
      </c>
      <c r="J157" s="32">
        <f t="shared" ref="J157" si="68">J146+J156</f>
        <v>645.35</v>
      </c>
      <c r="K157" s="32"/>
    </row>
    <row r="158" spans="1:11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</row>
    <row r="159" spans="1:11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</row>
    <row r="161" spans="1:11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</row>
    <row r="162" spans="1:11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9">SUM(G158:G164)</f>
        <v>0</v>
      </c>
      <c r="H165" s="19">
        <f t="shared" si="69"/>
        <v>0</v>
      </c>
      <c r="I165" s="19">
        <f t="shared" si="69"/>
        <v>0</v>
      </c>
      <c r="J165" s="19">
        <f t="shared" si="69"/>
        <v>0</v>
      </c>
      <c r="K165" s="25"/>
    </row>
    <row r="166" spans="1:11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39</v>
      </c>
      <c r="F166" s="43">
        <v>60</v>
      </c>
      <c r="G166" s="43">
        <v>0.85</v>
      </c>
      <c r="H166" s="43">
        <v>3.05</v>
      </c>
      <c r="I166" s="43">
        <v>5.41</v>
      </c>
      <c r="J166" s="43">
        <v>52.44</v>
      </c>
      <c r="K166" s="44">
        <v>43</v>
      </c>
    </row>
    <row r="167" spans="1:11" ht="14.4" x14ac:dyDescent="0.3">
      <c r="A167" s="23"/>
      <c r="B167" s="15"/>
      <c r="C167" s="11"/>
      <c r="D167" s="7" t="s">
        <v>27</v>
      </c>
      <c r="E167" s="42" t="s">
        <v>47</v>
      </c>
      <c r="F167" s="43">
        <v>200</v>
      </c>
      <c r="G167" s="43">
        <v>5.87</v>
      </c>
      <c r="H167" s="43">
        <v>3.86</v>
      </c>
      <c r="I167" s="43">
        <v>9.5500000000000007</v>
      </c>
      <c r="J167" s="43">
        <v>101.47</v>
      </c>
      <c r="K167" s="44">
        <v>170</v>
      </c>
    </row>
    <row r="168" spans="1:11" ht="14.4" x14ac:dyDescent="0.3">
      <c r="A168" s="23"/>
      <c r="B168" s="15"/>
      <c r="C168" s="11"/>
      <c r="D168" s="7" t="s">
        <v>28</v>
      </c>
      <c r="E168" s="42" t="s">
        <v>70</v>
      </c>
      <c r="F168" s="43">
        <v>220</v>
      </c>
      <c r="G168" s="43">
        <v>21.71</v>
      </c>
      <c r="H168" s="43">
        <v>16.55</v>
      </c>
      <c r="I168" s="43">
        <v>15.02</v>
      </c>
      <c r="J168" s="43">
        <v>296</v>
      </c>
      <c r="K168" s="44">
        <v>274</v>
      </c>
    </row>
    <row r="169" spans="1:11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4.4" x14ac:dyDescent="0.3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>
        <v>868</v>
      </c>
    </row>
    <row r="171" spans="1:11" ht="14.4" x14ac:dyDescent="0.3">
      <c r="A171" s="23"/>
      <c r="B171" s="15"/>
      <c r="C171" s="11"/>
      <c r="D171" s="7" t="s">
        <v>31</v>
      </c>
      <c r="E171" s="42" t="s">
        <v>71</v>
      </c>
      <c r="F171" s="43">
        <v>40</v>
      </c>
      <c r="G171" s="43">
        <v>3.1</v>
      </c>
      <c r="H171" s="43">
        <v>0.2</v>
      </c>
      <c r="I171" s="43">
        <v>20.100000000000001</v>
      </c>
      <c r="J171" s="43">
        <v>94.7</v>
      </c>
      <c r="K171" s="44" t="s">
        <v>45</v>
      </c>
    </row>
    <row r="172" spans="1:11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4" x14ac:dyDescent="0.3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70">SUM(G166:G174)</f>
        <v>31.57</v>
      </c>
      <c r="H175" s="19">
        <f t="shared" si="70"/>
        <v>23.66</v>
      </c>
      <c r="I175" s="19">
        <f t="shared" si="70"/>
        <v>74.84</v>
      </c>
      <c r="J175" s="19">
        <f t="shared" si="70"/>
        <v>638.81000000000006</v>
      </c>
      <c r="K175" s="25"/>
    </row>
    <row r="176" spans="1:11" ht="15" thickBot="1" x14ac:dyDescent="0.3">
      <c r="A176" s="29">
        <f>A158</f>
        <v>2</v>
      </c>
      <c r="B176" s="30">
        <f>B158</f>
        <v>4</v>
      </c>
      <c r="C176" s="47" t="s">
        <v>4</v>
      </c>
      <c r="D176" s="48"/>
      <c r="E176" s="31"/>
      <c r="F176" s="32">
        <f>F165+F175</f>
        <v>720</v>
      </c>
      <c r="G176" s="32">
        <f t="shared" ref="G176" si="71">G165+G175</f>
        <v>31.57</v>
      </c>
      <c r="H176" s="32">
        <f t="shared" ref="H176" si="72">H165+H175</f>
        <v>23.66</v>
      </c>
      <c r="I176" s="32">
        <f t="shared" ref="I176" si="73">I165+I175</f>
        <v>74.84</v>
      </c>
      <c r="J176" s="32">
        <f t="shared" ref="J176" si="74">J165+J175</f>
        <v>638.81000000000006</v>
      </c>
      <c r="K176" s="32"/>
    </row>
    <row r="177" spans="1:11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</row>
    <row r="178" spans="1:11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</row>
    <row r="180" spans="1:11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</row>
    <row r="181" spans="1:11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5">SUM(G177:G183)</f>
        <v>0</v>
      </c>
      <c r="H184" s="19">
        <f t="shared" si="75"/>
        <v>0</v>
      </c>
      <c r="I184" s="19">
        <f t="shared" si="75"/>
        <v>0</v>
      </c>
      <c r="J184" s="19">
        <f t="shared" si="75"/>
        <v>0</v>
      </c>
      <c r="K184" s="25"/>
    </row>
    <row r="185" spans="1:11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58</v>
      </c>
      <c r="F185" s="43">
        <v>100</v>
      </c>
      <c r="G185" s="43">
        <v>1.66</v>
      </c>
      <c r="H185" s="43">
        <v>4.18</v>
      </c>
      <c r="I185" s="43">
        <v>8.19</v>
      </c>
      <c r="J185" s="43">
        <v>77.099999999999994</v>
      </c>
      <c r="K185" s="44">
        <v>34</v>
      </c>
    </row>
    <row r="186" spans="1:11" ht="14.4" x14ac:dyDescent="0.3">
      <c r="A186" s="23"/>
      <c r="B186" s="15"/>
      <c r="C186" s="11"/>
      <c r="D186" s="7" t="s">
        <v>27</v>
      </c>
      <c r="E186" s="42" t="s">
        <v>72</v>
      </c>
      <c r="F186" s="43">
        <v>200</v>
      </c>
      <c r="G186" s="43">
        <v>4.79</v>
      </c>
      <c r="H186" s="43">
        <v>6.03</v>
      </c>
      <c r="I186" s="43">
        <v>12.42</v>
      </c>
      <c r="J186" s="43">
        <v>118.62</v>
      </c>
      <c r="K186" s="44">
        <v>201</v>
      </c>
    </row>
    <row r="187" spans="1:11" ht="14.4" x14ac:dyDescent="0.3">
      <c r="A187" s="23"/>
      <c r="B187" s="15"/>
      <c r="C187" s="11"/>
      <c r="D187" s="7" t="s">
        <v>28</v>
      </c>
      <c r="E187" s="42" t="s">
        <v>60</v>
      </c>
      <c r="F187" s="43">
        <v>80</v>
      </c>
      <c r="G187" s="43">
        <v>8.32</v>
      </c>
      <c r="H187" s="43">
        <v>16</v>
      </c>
      <c r="I187" s="43">
        <v>16.96</v>
      </c>
      <c r="J187" s="43">
        <v>179.2</v>
      </c>
      <c r="K187" s="44">
        <v>536</v>
      </c>
    </row>
    <row r="188" spans="1:11" ht="14.4" x14ac:dyDescent="0.3">
      <c r="A188" s="23"/>
      <c r="B188" s="15"/>
      <c r="C188" s="11"/>
      <c r="D188" s="7" t="s">
        <v>29</v>
      </c>
      <c r="E188" s="42" t="s">
        <v>61</v>
      </c>
      <c r="F188" s="43">
        <v>180</v>
      </c>
      <c r="G188" s="43">
        <v>3.33</v>
      </c>
      <c r="H188" s="43">
        <v>7.77</v>
      </c>
      <c r="I188" s="43">
        <v>41.42</v>
      </c>
      <c r="J188" s="43">
        <v>256.23</v>
      </c>
      <c r="K188" s="44">
        <v>336</v>
      </c>
    </row>
    <row r="189" spans="1:11" ht="14.4" x14ac:dyDescent="0.3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1.4</v>
      </c>
      <c r="H189" s="43">
        <v>2</v>
      </c>
      <c r="I189" s="43">
        <v>22.4</v>
      </c>
      <c r="J189" s="43">
        <v>116</v>
      </c>
      <c r="K189" s="44">
        <v>951</v>
      </c>
    </row>
    <row r="190" spans="1:11" ht="14.4" x14ac:dyDescent="0.3">
      <c r="A190" s="23"/>
      <c r="B190" s="15"/>
      <c r="C190" s="11"/>
      <c r="D190" s="7" t="s">
        <v>31</v>
      </c>
      <c r="E190" s="42" t="s">
        <v>51</v>
      </c>
      <c r="F190" s="43">
        <v>40</v>
      </c>
      <c r="G190" s="43">
        <v>3.1</v>
      </c>
      <c r="H190" s="43">
        <v>0.2</v>
      </c>
      <c r="I190" s="43">
        <v>20.100000000000001</v>
      </c>
      <c r="J190" s="43">
        <v>94.7</v>
      </c>
      <c r="K190" s="44" t="s">
        <v>45</v>
      </c>
    </row>
    <row r="191" spans="1:11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4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76">SUM(G185:G193)</f>
        <v>22.6</v>
      </c>
      <c r="H194" s="19">
        <f t="shared" si="76"/>
        <v>36.180000000000007</v>
      </c>
      <c r="I194" s="19">
        <f t="shared" si="76"/>
        <v>121.49000000000001</v>
      </c>
      <c r="J194" s="19">
        <f t="shared" si="76"/>
        <v>841.85</v>
      </c>
      <c r="K194" s="25"/>
    </row>
    <row r="195" spans="1:11" ht="15" thickBot="1" x14ac:dyDescent="0.3">
      <c r="A195" s="29">
        <f>A177</f>
        <v>2</v>
      </c>
      <c r="B195" s="30">
        <f>B177</f>
        <v>5</v>
      </c>
      <c r="C195" s="47" t="s">
        <v>4</v>
      </c>
      <c r="D195" s="48"/>
      <c r="E195" s="31"/>
      <c r="F195" s="32">
        <f>F184+F194</f>
        <v>800</v>
      </c>
      <c r="G195" s="32">
        <f t="shared" ref="G195" si="77">G184+G194</f>
        <v>22.6</v>
      </c>
      <c r="H195" s="32">
        <f t="shared" ref="H195" si="78">H184+H194</f>
        <v>36.180000000000007</v>
      </c>
      <c r="I195" s="32">
        <f t="shared" ref="I195" si="79">I184+I194</f>
        <v>121.49000000000001</v>
      </c>
      <c r="J195" s="32">
        <f t="shared" ref="J195" si="80">J184+J194</f>
        <v>841.85</v>
      </c>
      <c r="K195" s="32"/>
    </row>
    <row r="196" spans="1:11" ht="13.8" thickBot="1" x14ac:dyDescent="0.3">
      <c r="A196" s="27"/>
      <c r="B196" s="28"/>
      <c r="C196" s="49" t="s">
        <v>5</v>
      </c>
      <c r="D196" s="49"/>
      <c r="E196" s="49"/>
      <c r="F196" s="34">
        <f>(F24+F43+F62+F81+F100+F119+F138+F157+F176+F195)/(IF(F24=0,0,1)+IF(F43=0,0,1)+IF(F62=0,0,1)+IF(F81=0,0,1)+IF(F100=0,0,1)+IF(F119=0,0,1)+IF(F138=0,0,1)+IF(F157=0,0,1)+IF(F176=0,0,1)+IF(F195=0,0,1))</f>
        <v>741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26.773000000000003</v>
      </c>
      <c r="H196" s="34">
        <f t="shared" si="81"/>
        <v>24.029999999999998</v>
      </c>
      <c r="I196" s="34">
        <f t="shared" si="81"/>
        <v>99.397000000000006</v>
      </c>
      <c r="J196" s="34">
        <f t="shared" si="81"/>
        <v>684.04000000000019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2023-12-14T16:39:06Z</dcterms:modified>
</cp:coreProperties>
</file>